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WebChange A\SWFinancials June2026\"/>
    </mc:Choice>
  </mc:AlternateContent>
  <bookViews>
    <workbookView xWindow="0" yWindow="0" windowWidth="28800" windowHeight="12210" tabRatio="790" firstSheet="6"/>
  </bookViews>
  <sheets>
    <sheet name="ARGOSY" sheetId="1" r:id="rId1"/>
    <sheet name="BET365" sheetId="17" r:id="rId2"/>
    <sheet name="BETMGM" sheetId="15" r:id="rId3"/>
    <sheet name="CAESARS HKC" sheetId="5" r:id="rId4"/>
    <sheet name="CAESARS HORSESHOE" sheetId="6" r:id="rId5"/>
    <sheet name="CAESARS MOBILE" sheetId="7" r:id="rId6"/>
    <sheet name="CENTURY CAPE" sheetId="14" r:id="rId7"/>
    <sheet name="CIRCA" sheetId="11" r:id="rId8"/>
    <sheet name="DRAFTKINGS" sheetId="12" r:id="rId9"/>
    <sheet name="FANATICS KC" sheetId="9" r:id="rId10"/>
    <sheet name="FANATICS MOBILE" sheetId="10" r:id="rId11"/>
    <sheet name="FANATICS SC" sheetId="8" r:id="rId12"/>
    <sheet name="FANDUEL" sheetId="16" r:id="rId13"/>
    <sheet name="HOLLYWOOD" sheetId="2" r:id="rId14"/>
    <sheet name="PENN MOBILE" sheetId="4" r:id="rId15"/>
    <sheet name="RIVER CITY" sheetId="3" r:id="rId16"/>
    <sheet name="STATE TOTALS" sheetId="13" r:id="rId17"/>
    <sheet name="Sheet4" sheetId="21" state="hidden" r:id="rId18"/>
  </sheets>
  <definedNames>
    <definedName name="_xlnm.Print_Area" localSheetId="16">'STATE TOTALS'!$A$1:$B$27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2" i="2"/>
  <c r="D12" i="8"/>
  <c r="D12" i="9"/>
  <c r="D12" i="11" l="1"/>
  <c r="D12" i="7"/>
  <c r="D12" i="6"/>
  <c r="D12" i="5"/>
  <c r="D12" i="15"/>
  <c r="D12" i="17"/>
  <c r="D12" i="1"/>
  <c r="D18" i="8" l="1"/>
  <c r="D20" i="8" s="1"/>
  <c r="D24" i="8" s="1"/>
  <c r="D18" i="7"/>
  <c r="D20" i="7" s="1"/>
  <c r="D24" i="7" s="1"/>
  <c r="D18" i="5"/>
  <c r="D20" i="5" s="1"/>
  <c r="D24" i="5" s="1"/>
  <c r="D18" i="3"/>
  <c r="D20" i="3" s="1"/>
  <c r="D24" i="3" s="1"/>
  <c r="A3" i="13"/>
  <c r="D18" i="2"/>
  <c r="D20" i="2" s="1"/>
  <c r="D24" i="2" s="1"/>
  <c r="D18" i="15"/>
  <c r="D20" i="15" s="1"/>
  <c r="D24" i="15" s="1"/>
  <c r="D18" i="17"/>
  <c r="D20" i="17" s="1"/>
  <c r="D24" i="17" s="1"/>
  <c r="A3" i="3"/>
  <c r="A3" i="4"/>
  <c r="A3" i="2"/>
  <c r="A3" i="16"/>
  <c r="A3" i="8"/>
  <c r="A3" i="10"/>
  <c r="A3" i="9"/>
  <c r="A3" i="12"/>
  <c r="A3" i="11"/>
  <c r="A3" i="14"/>
  <c r="A3" i="7"/>
  <c r="A3" i="6"/>
  <c r="A3" i="5"/>
  <c r="A3" i="15"/>
  <c r="A3" i="17"/>
  <c r="D18" i="9"/>
  <c r="D20" i="9" s="1"/>
  <c r="D24" i="9" s="1"/>
  <c r="B23" i="13"/>
  <c r="B15" i="13"/>
  <c r="B14" i="13"/>
  <c r="B13" i="13"/>
  <c r="B12" i="13"/>
  <c r="B10" i="13"/>
  <c r="B9" i="13"/>
  <c r="B5" i="13"/>
  <c r="D18" i="16"/>
  <c r="D20" i="16" s="1"/>
  <c r="D24" i="16" s="1"/>
  <c r="D18" i="14"/>
  <c r="D20" i="14" s="1"/>
  <c r="D24" i="14" s="1"/>
  <c r="D18" i="12"/>
  <c r="D20" i="12" s="1"/>
  <c r="D24" i="12" s="1"/>
  <c r="D18" i="11"/>
  <c r="D20" i="11" s="1"/>
  <c r="D24" i="11" s="1"/>
  <c r="D18" i="10"/>
  <c r="D20" i="10" s="1"/>
  <c r="D24" i="10" s="1"/>
  <c r="D18" i="6"/>
  <c r="D20" i="6" s="1"/>
  <c r="D24" i="6" s="1"/>
  <c r="D18" i="4"/>
  <c r="D20" i="4" s="1"/>
  <c r="D24" i="4" s="1"/>
  <c r="B11" i="13" l="1"/>
  <c r="D18" i="1"/>
  <c r="B17" i="13" s="1"/>
  <c r="D20" i="1" l="1"/>
  <c r="B20" i="13" s="1"/>
  <c r="D24" i="1" l="1"/>
  <c r="B25" i="13" s="1"/>
</calcChain>
</file>

<file path=xl/sharedStrings.xml><?xml version="1.0" encoding="utf-8"?>
<sst xmlns="http://schemas.openxmlformats.org/spreadsheetml/2006/main" count="289" uniqueCount="46">
  <si>
    <t>MISSOURI GAMING COMMISSION</t>
  </si>
  <si>
    <t xml:space="preserve">   Other</t>
  </si>
  <si>
    <t>NOTE:  THE FIGURES IN THIS REPORT ARE SUBJECT TO ADJUSTMENT</t>
  </si>
  <si>
    <t>SPORTS WAGERING REVENUE DETAIL REPORT</t>
  </si>
  <si>
    <t>Gross Revenue</t>
  </si>
  <si>
    <t>Less Deductions:</t>
  </si>
  <si>
    <t xml:space="preserve">   Voided/Cancelled wagers</t>
  </si>
  <si>
    <t xml:space="preserve">   Free Play</t>
  </si>
  <si>
    <t xml:space="preserve">   Federal Tax (including Excise Tax)</t>
  </si>
  <si>
    <t xml:space="preserve">   Uncollectable Receivables</t>
  </si>
  <si>
    <t>Less Negative AGR From Prior Month (if applicable)</t>
  </si>
  <si>
    <t>Total Adjusted Gross Revenue</t>
  </si>
  <si>
    <t>Total Deductions</t>
  </si>
  <si>
    <t>Total Taxable Gross Revenue</t>
  </si>
  <si>
    <t xml:space="preserve">   Cost of Promotional Merchandise and Services</t>
  </si>
  <si>
    <t>TOTAL GROSS REVENUE</t>
  </si>
  <si>
    <t>LESS DEDUCTIONS:</t>
  </si>
  <si>
    <t xml:space="preserve">    COST OF PROMOTIONAL MERCHANDISE AND SERVICES</t>
  </si>
  <si>
    <t xml:space="preserve">    VOIDED/CANCELLED WAGERS</t>
  </si>
  <si>
    <t xml:space="preserve">    FREE PLAY</t>
  </si>
  <si>
    <t xml:space="preserve">    FEDERAL TAX (INCLUDING EXCISE TAX)</t>
  </si>
  <si>
    <t xml:space="preserve">    UNCOLLECTABLE RECEIVABLES</t>
  </si>
  <si>
    <t xml:space="preserve">    OTHER</t>
  </si>
  <si>
    <t>TOTAL DEDUCTIONS</t>
  </si>
  <si>
    <t>TOTAL ADJUSTED GROSS REVENUE</t>
  </si>
  <si>
    <t>LESS NEGATIVE AGR FROM PRIOR MONTH (IF APPLICABLE)</t>
  </si>
  <si>
    <t>TOTAL TAXABLE GROSS REVENUE</t>
  </si>
  <si>
    <t>LICENSEE: FANATICS- AMERISTAR KANSAS CITY - RETAIL</t>
  </si>
  <si>
    <t>LICENSEE: FANATICS - MOBILE</t>
  </si>
  <si>
    <t>LICENSEE: FANATICS - AMERISTAR ST. CHARLES - RETAIL</t>
  </si>
  <si>
    <t>LICENSEE: CAESARS SPORTSBOOK - HORSESHOE - RETAIL</t>
  </si>
  <si>
    <t>LICENSEE: CAESARS SPORTSBOOK - HARRAH'S KANSAS CITY - RETAIL</t>
  </si>
  <si>
    <t>LICENSEE: PENN SPORTS INTERACTIVE - MOBILE</t>
  </si>
  <si>
    <t>LICENSEE: FANDUEL - MOBILE</t>
  </si>
  <si>
    <t>LICENSEE: DRAFTKINGS - MOBILE</t>
  </si>
  <si>
    <t>LICENSEE: CIRCA SPORTS - MOBILE</t>
  </si>
  <si>
    <t>LICENSEE: CENTURY CASINO - CAPE GIRARDEAU - RETAIL</t>
  </si>
  <si>
    <t>LICENSEE: CAESARS SPORTSBOOK - MOBILE</t>
  </si>
  <si>
    <t>LICENSEE: RIVER CITY CASINO - RETAIL</t>
  </si>
  <si>
    <t>LICENSEE: HOLLYWOOD CASINO - RETAIL</t>
  </si>
  <si>
    <t>LICENSEE: ARGOSY CASINO - RETAIL</t>
  </si>
  <si>
    <t>LICENSEE: BET365 - MOBILE</t>
  </si>
  <si>
    <t>LICENSEE: BETMGM - MOBILE</t>
  </si>
  <si>
    <t xml:space="preserve">   Cash and Cash Equivalents Paid Out As Winnings</t>
  </si>
  <si>
    <t xml:space="preserve">    CASH AND CASH EQUIVALENTS PAID OUT AS WINNINGS</t>
  </si>
  <si>
    <t>MONTH ENDED: 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</si>
</sst>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2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45">
    <xf numFmtId="0" fontId="0" fillId="0" borderId="0" xfId="0" applyProtection="1">
      <protection locked="0"/>
    </xf>
    <xf numFmtId="0" fontId="2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5" fillId="0" borderId="2" xfId="0" applyFont="1" applyBorder="1"/>
    <xf numFmtId="0" fontId="0" fillId="0" borderId="2" xfId="0" applyBorder="1"/>
    <xf numFmtId="0" fontId="5" fillId="0" borderId="0" xfId="0" applyFont="1"/>
    <xf numFmtId="0" fontId="4" fillId="2" borderId="3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Continuous"/>
      <protection locked="0"/>
    </xf>
    <xf numFmtId="0" fontId="6" fillId="0" borderId="0" xfId="0" applyFont="1"/>
    <xf numFmtId="0" fontId="7" fillId="0" borderId="0" xfId="0" applyFont="1"/>
    <xf numFmtId="4" fontId="6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9" fillId="0" borderId="0" xfId="0" applyFont="1"/>
    <xf numFmtId="8" fontId="4" fillId="2" borderId="3" xfId="0" quotePrefix="1" applyNumberFormat="1" applyFont="1" applyFill="1" applyBorder="1" applyProtection="1">
      <protection locked="0"/>
    </xf>
    <xf numFmtId="0" fontId="4" fillId="2" borderId="3" xfId="0" quotePrefix="1" applyFont="1" applyFill="1" applyBorder="1" applyProtection="1">
      <protection locked="0"/>
    </xf>
    <xf numFmtId="0" fontId="0" fillId="0" borderId="4" xfId="0" applyBorder="1"/>
    <xf numFmtId="0" fontId="8" fillId="0" borderId="10" xfId="0" applyFont="1" applyBorder="1"/>
    <xf numFmtId="0" fontId="4" fillId="0" borderId="3" xfId="0" applyFont="1" applyBorder="1"/>
    <xf numFmtId="0" fontId="4" fillId="0" borderId="5" xfId="0" applyFont="1" applyBorder="1"/>
    <xf numFmtId="0" fontId="5" fillId="2" borderId="11" xfId="0" applyFont="1" applyFill="1" applyBorder="1" applyProtection="1">
      <protection locked="0"/>
    </xf>
    <xf numFmtId="0" fontId="6" fillId="0" borderId="7" xfId="0" applyFont="1" applyBorder="1"/>
    <xf numFmtId="0" fontId="6" fillId="0" borderId="9" xfId="0" applyFont="1" applyBorder="1"/>
    <xf numFmtId="0" fontId="6" fillId="3" borderId="9" xfId="0" applyFont="1" applyFill="1" applyBorder="1"/>
    <xf numFmtId="7" fontId="7" fillId="0" borderId="0" xfId="0" applyNumberFormat="1" applyFont="1" applyAlignment="1">
      <alignment horizontal="right"/>
    </xf>
    <xf numFmtId="7" fontId="7" fillId="0" borderId="10" xfId="0" applyNumberFormat="1" applyFont="1" applyBorder="1" applyAlignment="1">
      <alignment horizontal="right"/>
    </xf>
    <xf numFmtId="7" fontId="0" fillId="0" borderId="0" xfId="0" applyNumberFormat="1" applyAlignment="1">
      <alignment horizontal="right"/>
    </xf>
    <xf numFmtId="7" fontId="0" fillId="0" borderId="0" xfId="1" applyNumberFormat="1" applyFont="1" applyAlignment="1">
      <alignment horizontal="right"/>
    </xf>
    <xf numFmtId="8" fontId="6" fillId="0" borderId="8" xfId="0" applyNumberFormat="1" applyFont="1" applyBorder="1" applyAlignment="1">
      <alignment horizontal="right"/>
    </xf>
    <xf numFmtId="8" fontId="11" fillId="3" borderId="6" xfId="0" applyNumberFormat="1" applyFont="1" applyFill="1" applyBorder="1" applyAlignment="1">
      <alignment horizontal="right"/>
    </xf>
    <xf numFmtId="8" fontId="6" fillId="0" borderId="14" xfId="0" applyNumberFormat="1" applyFont="1" applyBorder="1" applyAlignment="1">
      <alignment horizontal="right"/>
    </xf>
    <xf numFmtId="8" fontId="6" fillId="0" borderId="12" xfId="0" applyNumberFormat="1" applyFont="1" applyBorder="1" applyAlignment="1">
      <alignment horizontal="right"/>
    </xf>
    <xf numFmtId="8" fontId="6" fillId="0" borderId="13" xfId="0" applyNumberFormat="1" applyFont="1" applyBorder="1" applyAlignment="1">
      <alignment horizontal="right"/>
    </xf>
    <xf numFmtId="8" fontId="6" fillId="0" borderId="15" xfId="0" applyNumberFormat="1" applyFont="1" applyBorder="1" applyAlignment="1">
      <alignment horizontal="right"/>
    </xf>
    <xf numFmtId="8" fontId="6" fillId="3" borderId="6" xfId="0" applyNumberFormat="1" applyFont="1" applyFill="1" applyBorder="1" applyAlignment="1">
      <alignment horizontal="right"/>
    </xf>
    <xf numFmtId="8" fontId="11" fillId="3" borderId="16" xfId="0" applyNumberFormat="1" applyFont="1" applyFill="1" applyBorder="1" applyAlignment="1">
      <alignment horizontal="right"/>
    </xf>
    <xf numFmtId="0" fontId="5" fillId="0" borderId="17" xfId="0" applyFont="1" applyBorder="1"/>
    <xf numFmtId="8" fontId="5" fillId="0" borderId="3" xfId="0" applyNumberFormat="1" applyFont="1" applyBorder="1" applyProtection="1">
      <protection locked="0"/>
    </xf>
    <xf numFmtId="8" fontId="5" fillId="0" borderId="5" xfId="0" applyNumberFormat="1" applyFont="1" applyBorder="1" applyProtection="1">
      <protection locked="0"/>
    </xf>
    <xf numFmtId="4" fontId="11" fillId="0" borderId="0" xfId="0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tabSelected="1"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">
        <v>45</v>
      </c>
      <c r="B3" s="2"/>
      <c r="C3" s="2"/>
      <c r="D3" s="2"/>
      <c r="E3" s="2"/>
    </row>
    <row r="4" spans="1:5" ht="14.25" customHeight="1" x14ac:dyDescent="0.2">
      <c r="A4" s="3"/>
      <c r="B4" s="3"/>
      <c r="C4" s="3"/>
      <c r="D4" s="4"/>
      <c r="E4" s="2"/>
    </row>
    <row r="5" spans="1:5" ht="22.5" customHeight="1" x14ac:dyDescent="0.35">
      <c r="A5" s="1" t="s">
        <v>40</v>
      </c>
      <c r="B5" s="3"/>
      <c r="C5" s="3"/>
      <c r="D5" s="4"/>
      <c r="E5" s="2"/>
    </row>
    <row r="6" spans="1:5" x14ac:dyDescent="0.2">
      <c r="A6" s="2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1473324.09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1401586.6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860+156</f>
        <v>1016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985.08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1403587.6800000002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69736.409999999916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69736.409999999916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4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21786931.140000001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19819206.579999998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404.49+98336.64</f>
        <v>98741.13</v>
      </c>
      <c r="E12" s="6"/>
    </row>
    <row r="13" spans="1:5" ht="15.75" x14ac:dyDescent="0.25">
      <c r="A13" s="8" t="s">
        <v>7</v>
      </c>
      <c r="B13" s="9"/>
      <c r="C13" s="5"/>
      <c r="D13" s="42">
        <v>1257467.56</v>
      </c>
      <c r="E13" s="6"/>
    </row>
    <row r="14" spans="1:5" ht="15.75" x14ac:dyDescent="0.25">
      <c r="A14" s="8" t="s">
        <v>8</v>
      </c>
      <c r="B14" s="9"/>
      <c r="C14" s="5"/>
      <c r="D14" s="42">
        <v>44231.37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21219646.639999997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567284.50000000373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567284.50000000373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42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16170756.92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14808224.84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1607.64+134325.8</f>
        <v>135933.44</v>
      </c>
      <c r="E12" s="6"/>
    </row>
    <row r="13" spans="1:5" ht="15.75" x14ac:dyDescent="0.25">
      <c r="A13" s="8" t="s">
        <v>7</v>
      </c>
      <c r="B13" s="9"/>
      <c r="C13" s="5"/>
      <c r="D13" s="42">
        <v>506971.68</v>
      </c>
      <c r="E13" s="6"/>
    </row>
    <row r="14" spans="1:5" ht="15.75" x14ac:dyDescent="0.25">
      <c r="A14" s="8" t="s">
        <v>8</v>
      </c>
      <c r="B14" s="9"/>
      <c r="C14" s="5"/>
      <c r="D14" s="42">
        <v>39681.81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15490811.77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679945.15000000037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" customHeight="1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679945.15000000037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31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326709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296173.65000000002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410+421</f>
        <v>831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997.09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298001.74000000005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28707.259999999951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28707.259999999951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30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155418.5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121228.05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1425+4470</f>
        <v>5895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396.5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127519.55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27898.949999999997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27898.949999999997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444444444400005" bottom="0.7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9284982.4499999993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8127550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480+62827.18</f>
        <v>63307.18</v>
      </c>
      <c r="E12" s="6"/>
    </row>
    <row r="13" spans="1:5" ht="15.75" x14ac:dyDescent="0.25">
      <c r="A13" s="8" t="s">
        <v>7</v>
      </c>
      <c r="B13" s="9"/>
      <c r="C13" s="5"/>
      <c r="D13" s="42">
        <v>151100.92000000001</v>
      </c>
      <c r="E13" s="6"/>
    </row>
    <row r="14" spans="1:5" ht="15.75" x14ac:dyDescent="0.25">
      <c r="A14" s="8" t="s">
        <v>8</v>
      </c>
      <c r="B14" s="9"/>
      <c r="C14" s="5"/>
      <c r="D14" s="42">
        <v>30217.68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8372175.7799999993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912806.66999999993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912806.66999999993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5" right="0.25" top="0.75" bottom="0.7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36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295643.55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248047.4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5280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887.15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254214.55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41429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41429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45" right="0.4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35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2188735.06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2155725.39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3061.59+23139.87</f>
        <v>26201.46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4302.54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2186229.39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2505.6699999999255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67910.8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-65405.130000000077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34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103414467.81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93657903.150000006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383198.55</v>
      </c>
      <c r="E12" s="6"/>
    </row>
    <row r="13" spans="1:5" ht="15.75" x14ac:dyDescent="0.25">
      <c r="A13" s="8" t="s">
        <v>7</v>
      </c>
      <c r="B13" s="9"/>
      <c r="C13" s="5"/>
      <c r="D13" s="42">
        <v>3378549.66</v>
      </c>
      <c r="E13" s="6"/>
    </row>
    <row r="14" spans="1:5" ht="15.75" x14ac:dyDescent="0.25">
      <c r="A14" s="8" t="s">
        <v>8</v>
      </c>
      <c r="B14" s="9"/>
      <c r="C14" s="5"/>
      <c r="D14" s="42">
        <v>230376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97650027.359999999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5764440.450000003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5764440.450000003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27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356723.01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250585.67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550+494</f>
        <v>1044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785.55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252415.22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104307.79000000001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104307.79000000001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19391322.010000002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17976165.489999998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110468.72</v>
      </c>
      <c r="E12" s="6"/>
    </row>
    <row r="13" spans="1:5" ht="15.75" x14ac:dyDescent="0.25">
      <c r="A13" s="8" t="s">
        <v>7</v>
      </c>
      <c r="B13" s="9"/>
      <c r="C13" s="5"/>
      <c r="D13" s="42">
        <v>462522.56</v>
      </c>
      <c r="E13" s="6"/>
    </row>
    <row r="14" spans="1:5" ht="15.75" x14ac:dyDescent="0.25">
      <c r="A14" s="8" t="s">
        <v>8</v>
      </c>
      <c r="B14" s="9"/>
      <c r="C14" s="5"/>
      <c r="D14" s="42">
        <v>53795.33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18602952.099999994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788369.9100000076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788369.9100000076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75" right="0.75" top="0.75" bottom="0.7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29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413084.83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408683.71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3589.9+760</f>
        <v>4349.8999999999996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1632.18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414665.79000000004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-1580.960000000021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-1580.960000000021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33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76280154.769999996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68087273.930000007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298642.96999999997</v>
      </c>
      <c r="E12" s="6"/>
    </row>
    <row r="13" spans="1:5" ht="15.75" x14ac:dyDescent="0.25">
      <c r="A13" s="8" t="s">
        <v>7</v>
      </c>
      <c r="B13" s="9"/>
      <c r="C13" s="5"/>
      <c r="D13" s="42">
        <v>3265360.1</v>
      </c>
      <c r="E13" s="6"/>
    </row>
    <row r="14" spans="1:5" ht="15.75" x14ac:dyDescent="0.25">
      <c r="A14" s="8" t="s">
        <v>8</v>
      </c>
      <c r="B14" s="9"/>
      <c r="C14" s="5"/>
      <c r="D14" s="42">
        <v>197279.4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71848556.400000006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4431598.3699999899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4431598.3699999899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rintOptions horizontalCentered="1"/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39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690639.54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637074.11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205+6859.13</f>
        <v>7064.13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2020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/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646158.24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44481.300000000047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44481.300000000047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showOutlineSymbols="0" zoomScale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32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4797598.37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4444693.4000000004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v>5226.9399999999996</v>
      </c>
      <c r="E12" s="6"/>
    </row>
    <row r="13" spans="1:5" ht="15.75" x14ac:dyDescent="0.25">
      <c r="A13" s="8" t="s">
        <v>7</v>
      </c>
      <c r="B13" s="9"/>
      <c r="C13" s="5"/>
      <c r="D13" s="42">
        <v>111225.52</v>
      </c>
      <c r="E13" s="6"/>
    </row>
    <row r="14" spans="1:5" ht="15.75" x14ac:dyDescent="0.25">
      <c r="A14" s="8" t="s">
        <v>8</v>
      </c>
      <c r="B14" s="9"/>
      <c r="C14" s="5"/>
      <c r="D14" s="42">
        <v>10504.86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4571650.7200000007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225947.64999999944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225947.64999999944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showOutlineSymbols="0" zoomScale="87" zoomScaleNormal="87" workbookViewId="0">
      <selection activeCell="A6" sqref="A6"/>
    </sheetView>
  </sheetViews>
  <sheetFormatPr defaultRowHeight="15" x14ac:dyDescent="0.2"/>
  <cols>
    <col min="1" max="1" width="9.6640625" customWidth="1"/>
    <col min="2" max="2" width="33.33203125" customWidth="1"/>
    <col min="3" max="3" width="3.6640625" customWidth="1"/>
    <col min="4" max="4" width="14.6640625" customWidth="1"/>
  </cols>
  <sheetData>
    <row r="1" spans="1:5" ht="23.25" x14ac:dyDescent="0.35">
      <c r="A1" s="1" t="s">
        <v>0</v>
      </c>
      <c r="B1" s="2"/>
      <c r="C1" s="2"/>
      <c r="D1" s="2"/>
      <c r="E1" s="2"/>
    </row>
    <row r="2" spans="1:5" ht="23.25" x14ac:dyDescent="0.35">
      <c r="A2" s="1" t="s">
        <v>3</v>
      </c>
      <c r="B2" s="2"/>
      <c r="C2" s="2"/>
      <c r="D2" s="2"/>
      <c r="E2" s="2"/>
    </row>
    <row r="3" spans="1:5" ht="23.25" x14ac:dyDescent="0.35">
      <c r="A3" s="1" t="str">
        <f>+ARGOSY!A3</f>
        <v>MONTH ENDED:  JUNE 2026</v>
      </c>
      <c r="B3" s="2"/>
      <c r="C3" s="2"/>
      <c r="D3" s="2"/>
      <c r="E3" s="2"/>
    </row>
    <row r="4" spans="1:5" x14ac:dyDescent="0.2">
      <c r="A4" s="3"/>
      <c r="B4" s="3"/>
      <c r="C4" s="3"/>
      <c r="D4" s="4"/>
      <c r="E4" s="2"/>
    </row>
    <row r="5" spans="1:5" ht="22.5" customHeight="1" x14ac:dyDescent="0.35">
      <c r="A5" s="1" t="s">
        <v>38</v>
      </c>
      <c r="B5" s="3"/>
      <c r="C5" s="3"/>
      <c r="D5" s="4"/>
      <c r="E5" s="2"/>
    </row>
    <row r="6" spans="1:5" x14ac:dyDescent="0.2">
      <c r="A6" s="3"/>
      <c r="B6" s="3"/>
      <c r="C6" s="3"/>
      <c r="D6" s="4"/>
      <c r="E6" s="2"/>
    </row>
    <row r="7" spans="1:5" ht="15.75" x14ac:dyDescent="0.25">
      <c r="A7" s="8" t="s">
        <v>4</v>
      </c>
      <c r="B7" s="9"/>
      <c r="C7" s="5"/>
      <c r="D7" s="42">
        <v>1279384.31</v>
      </c>
      <c r="E7" s="6"/>
    </row>
    <row r="8" spans="1:5" ht="15.75" x14ac:dyDescent="0.25">
      <c r="A8" s="8"/>
      <c r="B8" s="9"/>
      <c r="C8" s="5"/>
      <c r="D8" s="42"/>
      <c r="E8" s="6"/>
    </row>
    <row r="9" spans="1:5" ht="15.75" x14ac:dyDescent="0.25">
      <c r="A9" s="8" t="s">
        <v>5</v>
      </c>
      <c r="B9" s="9"/>
      <c r="C9" s="5"/>
      <c r="D9" s="42"/>
      <c r="E9" s="6"/>
    </row>
    <row r="10" spans="1:5" ht="15.75" x14ac:dyDescent="0.25">
      <c r="A10" s="8" t="s">
        <v>43</v>
      </c>
      <c r="B10" s="9"/>
      <c r="C10" s="5"/>
      <c r="D10" s="42">
        <v>1215807.4099999999</v>
      </c>
      <c r="E10" s="6"/>
    </row>
    <row r="11" spans="1:5" ht="15.75" x14ac:dyDescent="0.25">
      <c r="A11" s="8" t="s">
        <v>14</v>
      </c>
      <c r="B11" s="9"/>
      <c r="C11" s="5"/>
      <c r="D11" s="42">
        <v>0</v>
      </c>
      <c r="E11" s="6"/>
    </row>
    <row r="12" spans="1:5" ht="15.75" x14ac:dyDescent="0.25">
      <c r="A12" s="8" t="s">
        <v>6</v>
      </c>
      <c r="B12" s="9"/>
      <c r="C12" s="5"/>
      <c r="D12" s="42">
        <f>1690+7491.39</f>
        <v>9181.39</v>
      </c>
      <c r="E12" s="6"/>
    </row>
    <row r="13" spans="1:5" ht="15.75" x14ac:dyDescent="0.25">
      <c r="A13" s="8" t="s">
        <v>7</v>
      </c>
      <c r="B13" s="9"/>
      <c r="C13" s="5"/>
      <c r="D13" s="42">
        <v>0</v>
      </c>
      <c r="E13" s="6"/>
    </row>
    <row r="14" spans="1:5" ht="15.75" x14ac:dyDescent="0.25">
      <c r="A14" s="8" t="s">
        <v>8</v>
      </c>
      <c r="B14" s="9"/>
      <c r="C14" s="5"/>
      <c r="D14" s="42">
        <v>1689.56</v>
      </c>
      <c r="E14" s="6"/>
    </row>
    <row r="15" spans="1:5" ht="15.75" x14ac:dyDescent="0.25">
      <c r="A15" s="19" t="s">
        <v>9</v>
      </c>
      <c r="B15" s="9"/>
      <c r="C15" s="5"/>
      <c r="D15" s="42">
        <v>0</v>
      </c>
      <c r="E15" s="6"/>
    </row>
    <row r="16" spans="1:5" ht="15.75" x14ac:dyDescent="0.25">
      <c r="A16" s="19" t="s">
        <v>1</v>
      </c>
      <c r="B16" s="9"/>
      <c r="C16" s="5"/>
      <c r="D16" s="42">
        <v>0</v>
      </c>
      <c r="E16" s="6"/>
    </row>
    <row r="17" spans="1:5" ht="15.75" x14ac:dyDescent="0.25">
      <c r="A17" s="19"/>
      <c r="B17" s="9"/>
      <c r="C17" s="5"/>
      <c r="D17" s="42"/>
      <c r="E17" s="6"/>
    </row>
    <row r="18" spans="1:5" ht="15.75" x14ac:dyDescent="0.25">
      <c r="A18" s="19" t="s">
        <v>12</v>
      </c>
      <c r="B18" s="9"/>
      <c r="C18" s="5"/>
      <c r="D18" s="42">
        <f>SUM(D10:D16)</f>
        <v>1226678.3599999999</v>
      </c>
      <c r="E18" s="6"/>
    </row>
    <row r="19" spans="1:5" ht="15.75" x14ac:dyDescent="0.25">
      <c r="A19" s="20"/>
      <c r="B19" s="9"/>
      <c r="C19" s="5"/>
      <c r="D19" s="42"/>
      <c r="E19" s="6"/>
    </row>
    <row r="20" spans="1:5" ht="15.75" x14ac:dyDescent="0.25">
      <c r="A20" s="8" t="s">
        <v>11</v>
      </c>
      <c r="B20" s="9"/>
      <c r="C20" s="5"/>
      <c r="D20" s="42">
        <f>+D7-D18</f>
        <v>52705.950000000186</v>
      </c>
      <c r="E20" s="6"/>
    </row>
    <row r="21" spans="1:5" ht="15.75" x14ac:dyDescent="0.25">
      <c r="A21" s="8"/>
      <c r="B21" s="9"/>
      <c r="C21" s="5"/>
      <c r="D21" s="42"/>
      <c r="E21" s="6"/>
    </row>
    <row r="22" spans="1:5" ht="15.75" x14ac:dyDescent="0.25">
      <c r="A22" s="23" t="s">
        <v>10</v>
      </c>
      <c r="B22" s="9"/>
      <c r="C22" s="5"/>
      <c r="D22" s="42">
        <v>0</v>
      </c>
      <c r="E22" s="6"/>
    </row>
    <row r="23" spans="1:5" ht="15.75" x14ac:dyDescent="0.25">
      <c r="A23" s="10"/>
      <c r="B23" s="11"/>
      <c r="C23" s="5"/>
      <c r="D23" s="42"/>
      <c r="E23" s="6"/>
    </row>
    <row r="24" spans="1:5" ht="15.75" x14ac:dyDescent="0.25">
      <c r="A24" s="24" t="s">
        <v>13</v>
      </c>
      <c r="B24" s="25"/>
      <c r="C24" s="41"/>
      <c r="D24" s="43">
        <f>+D20-D22</f>
        <v>52705.950000000186</v>
      </c>
      <c r="E24" s="6"/>
    </row>
    <row r="25" spans="1:5" ht="18" x14ac:dyDescent="0.25">
      <c r="A25" s="12"/>
      <c r="B25" s="13"/>
      <c r="C25" s="13"/>
      <c r="D25" s="13"/>
    </row>
    <row r="26" spans="1:5" ht="15.75" x14ac:dyDescent="0.25">
      <c r="A26" s="3"/>
      <c r="B26" s="7"/>
      <c r="C26" s="7"/>
      <c r="D26" s="15"/>
      <c r="E26" s="2"/>
    </row>
    <row r="27" spans="1:5" ht="18" x14ac:dyDescent="0.25">
      <c r="A27" s="16" t="s">
        <v>2</v>
      </c>
      <c r="B27" s="13"/>
      <c r="C27" s="13"/>
      <c r="D27" s="14"/>
      <c r="E27" s="2"/>
    </row>
    <row r="28" spans="1:5" ht="18" x14ac:dyDescent="0.25">
      <c r="A28" s="17"/>
      <c r="B28" s="13"/>
      <c r="C28" s="13"/>
      <c r="D28" s="2"/>
      <c r="E28" s="2"/>
    </row>
    <row r="29" spans="1:5" ht="18" x14ac:dyDescent="0.25">
      <c r="A29" s="12"/>
      <c r="B29" s="13"/>
      <c r="C29" s="13"/>
      <c r="D29" s="2"/>
      <c r="E29" s="2"/>
    </row>
    <row r="30" spans="1:5" ht="18" x14ac:dyDescent="0.25">
      <c r="A30" s="17"/>
      <c r="B30" s="13"/>
      <c r="C30" s="13"/>
      <c r="D30" s="2"/>
      <c r="E30" s="2"/>
    </row>
    <row r="31" spans="1:5" ht="18" x14ac:dyDescent="0.25">
      <c r="A31" s="17"/>
      <c r="B31" s="13"/>
      <c r="C31" s="13"/>
      <c r="D31" s="2"/>
      <c r="E31" s="2"/>
    </row>
    <row r="32" spans="1:5" ht="18" x14ac:dyDescent="0.25">
      <c r="A32" s="17"/>
      <c r="B32" s="13"/>
      <c r="C32" s="13"/>
      <c r="D32" s="2"/>
      <c r="E32" s="2"/>
    </row>
    <row r="33" spans="1:5" ht="18" x14ac:dyDescent="0.25">
      <c r="A33" s="17"/>
      <c r="B33" s="13"/>
      <c r="C33" s="13"/>
      <c r="D33" s="2"/>
      <c r="E33" s="2"/>
    </row>
    <row r="34" spans="1:5" ht="18" x14ac:dyDescent="0.25">
      <c r="A34" s="17"/>
      <c r="B34" s="13"/>
      <c r="C34" s="13"/>
      <c r="D34" s="2"/>
      <c r="E34" s="2"/>
    </row>
    <row r="35" spans="1:5" ht="18" x14ac:dyDescent="0.25">
      <c r="A35" s="17"/>
      <c r="B35" s="13"/>
      <c r="C35" s="13"/>
      <c r="D35" s="2"/>
      <c r="E35" s="2"/>
    </row>
    <row r="36" spans="1:5" ht="18" x14ac:dyDescent="0.25">
      <c r="A36" s="17"/>
      <c r="B36" s="13"/>
      <c r="C36" s="13"/>
      <c r="D36" s="2"/>
      <c r="E36" s="2"/>
    </row>
    <row r="37" spans="1:5" ht="18" x14ac:dyDescent="0.25">
      <c r="A37" s="17"/>
      <c r="B37" s="13"/>
      <c r="C37" s="13"/>
      <c r="D37" s="2"/>
      <c r="E37" s="2"/>
    </row>
    <row r="38" spans="1:5" ht="18" x14ac:dyDescent="0.25">
      <c r="A38" s="17"/>
      <c r="B38" s="13"/>
      <c r="C38" s="13"/>
      <c r="D38" s="2"/>
      <c r="E38" s="2"/>
    </row>
    <row r="39" spans="1:5" ht="18" x14ac:dyDescent="0.25">
      <c r="A39" s="17"/>
      <c r="B39" s="13"/>
      <c r="C39" s="13"/>
      <c r="D39" s="2"/>
      <c r="E39" s="2"/>
    </row>
    <row r="40" spans="1:5" ht="18" x14ac:dyDescent="0.25">
      <c r="A40" s="17"/>
      <c r="B40" s="13"/>
      <c r="C40" s="13"/>
      <c r="D40" s="2"/>
      <c r="E40" s="2"/>
    </row>
    <row r="41" spans="1:5" ht="15.75" x14ac:dyDescent="0.25">
      <c r="A41" s="18"/>
      <c r="B41" s="2"/>
      <c r="C41" s="2"/>
      <c r="D41" s="2"/>
      <c r="E41" s="2"/>
    </row>
  </sheetData>
  <phoneticPr fontId="10" type="noConversion"/>
  <printOptions horizontalCentered="1"/>
  <pageMargins left="0.20624999999999999" right="0.5" top="0.75" bottom="0.75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31"/>
  <sheetViews>
    <sheetView showOutlineSymbols="0" zoomScale="87" zoomScaleNormal="87" workbookViewId="0">
      <selection activeCell="A4" sqref="A4"/>
    </sheetView>
  </sheetViews>
  <sheetFormatPr defaultColWidth="9.6640625" defaultRowHeight="15" x14ac:dyDescent="0.2"/>
  <cols>
    <col min="1" max="1" width="74.6640625" style="2" customWidth="1"/>
    <col min="2" max="2" width="27.6640625" style="31" customWidth="1"/>
    <col min="3" max="16384" width="9.6640625" style="2"/>
  </cols>
  <sheetData>
    <row r="1" spans="1:4" ht="23.25" x14ac:dyDescent="0.35">
      <c r="A1" s="1" t="s">
        <v>0</v>
      </c>
      <c r="B1" s="29"/>
      <c r="C1" s="14"/>
      <c r="D1" s="13"/>
    </row>
    <row r="2" spans="1:4" ht="23.25" x14ac:dyDescent="0.35">
      <c r="A2" s="1" t="s">
        <v>3</v>
      </c>
      <c r="B2" s="29"/>
    </row>
    <row r="3" spans="1:4" ht="23.25" x14ac:dyDescent="0.35">
      <c r="A3" s="1" t="str">
        <f>+ARGOSY!A3</f>
        <v>MONTH ENDED:  JUNE 2026</v>
      </c>
      <c r="B3" s="29"/>
    </row>
    <row r="4" spans="1:4" ht="24" thickBot="1" x14ac:dyDescent="0.4">
      <c r="A4" s="1"/>
      <c r="B4" s="29"/>
    </row>
    <row r="5" spans="1:4" ht="17.25" thickTop="1" thickBot="1" x14ac:dyDescent="0.3">
      <c r="A5" s="26" t="s">
        <v>15</v>
      </c>
      <c r="B5" s="33">
        <f>+ARGOSY!$D$7+HOLLYWOOD!$D$7+'RIVER CITY'!$D$7+'PENN MOBILE'!$D$7+'CAESARS HKC'!$D$7+'CAESARS HORSESHOE'!$D$7+'CAESARS MOBILE'!$D$7+'FANATICS SC'!$D$7+'FANATICS KC'!$D$7+'FANATICS MOBILE'!$D$7+CIRCA!$D$7+DRAFTKINGS!$D$7+'CENTURY CAPE'!$D$7+BETMGM!$D$7+FANDUEL!$D$7+'BET365'!$D$7</f>
        <v>258305875.36000001</v>
      </c>
      <c r="C5" s="21"/>
    </row>
    <row r="6" spans="1:4" ht="16.5" thickTop="1" x14ac:dyDescent="0.25">
      <c r="A6" s="27"/>
      <c r="B6" s="33"/>
      <c r="C6" s="21"/>
    </row>
    <row r="7" spans="1:4" ht="16.5" thickBot="1" x14ac:dyDescent="0.3">
      <c r="A7" s="28"/>
      <c r="B7" s="34"/>
      <c r="C7" s="21"/>
    </row>
    <row r="8" spans="1:4" ht="16.5" thickTop="1" x14ac:dyDescent="0.25">
      <c r="A8" s="27" t="s">
        <v>16</v>
      </c>
      <c r="B8" s="33"/>
      <c r="C8" s="21"/>
    </row>
    <row r="9" spans="1:4" ht="15.75" x14ac:dyDescent="0.25">
      <c r="A9" s="27" t="s">
        <v>44</v>
      </c>
      <c r="B9" s="35">
        <f>+ARGOSY!$D$10+HOLLYWOOD!$D$10+'RIVER CITY'!$D$10+'PENN MOBILE'!$D$10+'CAESARS HKC'!$D$10+'CAESARS HORSESHOE'!$D$10+'CAESARS MOBILE'!$D$10+'FANATICS SC'!$D$10+'FANATICS KC'!$D$10+'FANATICS MOBILE'!$D$10+CIRCA!$D$10+DRAFTKINGS!$D$10+'CENTURY CAPE'!$D$10+BETMGM!$D$10+FANDUEL!$D$10+'BET365'!$D$10</f>
        <v>233655929.38</v>
      </c>
      <c r="C9" s="21"/>
    </row>
    <row r="10" spans="1:4" ht="15.75" x14ac:dyDescent="0.25">
      <c r="A10" s="27" t="s">
        <v>17</v>
      </c>
      <c r="B10" s="35">
        <f>+ARGOSY!$D$11+HOLLYWOOD!$D$11+'RIVER CITY'!$D$11+'PENN MOBILE'!$D$11+'CAESARS HKC'!$D$11+'CAESARS HORSESHOE'!$D$11+'CAESARS MOBILE'!$D$11+'FANATICS SC'!$D$11+'FANATICS KC'!$D$11+'FANATICS MOBILE'!$D$11+CIRCA!$D$11+DRAFTKINGS!$D$11+'CENTURY CAPE'!$D$11+BETMGM!$D$11+FANDUEL!$D$11+'BET365'!$D$11</f>
        <v>0</v>
      </c>
      <c r="C10" s="21"/>
    </row>
    <row r="11" spans="1:4" ht="15.75" x14ac:dyDescent="0.25">
      <c r="A11" s="27" t="s">
        <v>18</v>
      </c>
      <c r="B11" s="36">
        <f>+ARGOSY!$D$12+HOLLYWOOD!$D$12+'RIVER CITY'!$D$12+'PENN MOBILE'!$D$12+'CAESARS HKC'!$D$12+'CAESARS HORSESHOE'!$D$12+'CAESARS MOBILE'!$D$12+'FANATICS SC'!$D$12+'FANATICS KC'!$D$12+'FANATICS MOBILE'!$D$12+CIRCA!$D$12+DRAFTKINGS!$D$12+'CENTURY CAPE'!$D$12+BETMGM!$D$12+FANDUEL!$D$12+'BET365'!$D$12</f>
        <v>1156381.81</v>
      </c>
      <c r="C11" s="21"/>
    </row>
    <row r="12" spans="1:4" ht="15.75" x14ac:dyDescent="0.25">
      <c r="A12" s="27" t="s">
        <v>19</v>
      </c>
      <c r="B12" s="35">
        <f>+ARGOSY!$D$13+HOLLYWOOD!$D$13+'RIVER CITY'!$D$13+'PENN MOBILE'!$D$13+'CAESARS HKC'!$D$13+'CAESARS HORSESHOE'!$D$13+'CAESARS MOBILE'!$D$13+'FANATICS SC'!$D$13+'FANATICS KC'!$D$13+'FANATICS MOBILE'!$D$13+CIRCA!$D$13+DRAFTKINGS!$D$13+'CENTURY CAPE'!$D$13+BETMGM!$D$13+FANDUEL!$D$13+'BET365'!$D$13</f>
        <v>9133198</v>
      </c>
      <c r="C12" s="21"/>
    </row>
    <row r="13" spans="1:4" ht="15.75" x14ac:dyDescent="0.25">
      <c r="A13" s="27" t="s">
        <v>20</v>
      </c>
      <c r="B13" s="36">
        <f>+ARGOSY!$D$14+HOLLYWOOD!$D$14+'RIVER CITY'!$D$14+'PENN MOBILE'!$D$14+'CAESARS HKC'!$D$14+'CAESARS HORSESHOE'!$D$14+'CAESARS MOBILE'!$D$14+'FANATICS SC'!$D$14+'FANATICS KC'!$D$14+'FANATICS MOBILE'!$D$14+CIRCA!$D$14+DRAFTKINGS!$D$14+'CENTURY CAPE'!$D$14+BETMGM!$D$14+FANDUEL!$D$14+'BET365'!$D$14</f>
        <v>619782.1</v>
      </c>
      <c r="C13" s="21"/>
    </row>
    <row r="14" spans="1:4" ht="15.75" x14ac:dyDescent="0.25">
      <c r="A14" s="27" t="s">
        <v>21</v>
      </c>
      <c r="B14" s="35">
        <f>+ARGOSY!$D$15+HOLLYWOOD!$D$15+'RIVER CITY'!$D$15+'PENN MOBILE'!$D$15+'CAESARS HKC'!$D$15+'CAESARS HORSESHOE'!$D$15+'CAESARS MOBILE'!$D$15+'FANATICS SC'!$D$15+'FANATICS KC'!$D$15+'FANATICS MOBILE'!$D$15+CIRCA!$D$15+DRAFTKINGS!$D$15+'CENTURY CAPE'!$D$15+BETMGM!$D$15+FANDUEL!$D$15+'BET365'!$D$15</f>
        <v>0</v>
      </c>
      <c r="C14" s="21"/>
    </row>
    <row r="15" spans="1:4" ht="15.75" x14ac:dyDescent="0.25">
      <c r="A15" s="27" t="s">
        <v>22</v>
      </c>
      <c r="B15" s="37">
        <f>+ARGOSY!$D$16+HOLLYWOOD!$D$16+'RIVER CITY'!$D$16+'PENN MOBILE'!$D$16+'CAESARS HKC'!$D$16+'CAESARS HORSESHOE'!$D$16+'CAESARS MOBILE'!$D$16+'FANATICS SC'!$D$16+'FANATICS KC'!$D$16+'FANATICS MOBILE'!$D$16+CIRCA!$D$16+DRAFTKINGS!$D$16+'CENTURY CAPE'!$D$16+BETMGM!$D$16+FANDUEL!$D$16+'BET365'!$D$16</f>
        <v>0</v>
      </c>
      <c r="C15" s="21"/>
    </row>
    <row r="16" spans="1:4" ht="16.5" thickBot="1" x14ac:dyDescent="0.3">
      <c r="A16" s="27"/>
      <c r="B16" s="36"/>
      <c r="C16" s="21"/>
    </row>
    <row r="17" spans="1:3" ht="17.25" thickTop="1" thickBot="1" x14ac:dyDescent="0.3">
      <c r="A17" s="27" t="s">
        <v>23</v>
      </c>
      <c r="B17" s="38">
        <f>+ARGOSY!$D$18+HOLLYWOOD!$D$18+'RIVER CITY'!$D$18+'PENN MOBILE'!$D$18+'CAESARS HKC'!$D$18+'CAESARS HORSESHOE'!$D$18+'CAESARS MOBILE'!$D$18+'FANATICS SC'!$D$18+'FANATICS KC'!$D$18+'FANATICS MOBILE'!$D$18+CIRCA!$D$18+DRAFTKINGS!$D$18+'CENTURY CAPE'!$D$18+BETMGM!$D$18+FANDUEL!$D$18+'BET365'!$D$18</f>
        <v>244565291.29000002</v>
      </c>
      <c r="C17" s="21"/>
    </row>
    <row r="18" spans="1:3" ht="16.5" thickTop="1" x14ac:dyDescent="0.25">
      <c r="A18" s="27"/>
      <c r="B18" s="36"/>
      <c r="C18" s="21"/>
    </row>
    <row r="19" spans="1:3" ht="16.5" thickBot="1" x14ac:dyDescent="0.3">
      <c r="A19" s="28"/>
      <c r="B19" s="34"/>
      <c r="C19" s="21"/>
    </row>
    <row r="20" spans="1:3" ht="17.25" thickTop="1" thickBot="1" x14ac:dyDescent="0.3">
      <c r="A20" s="27" t="s">
        <v>24</v>
      </c>
      <c r="B20" s="38">
        <f>+ARGOSY!$D$20+HOLLYWOOD!$D$20+'RIVER CITY'!$D$20+'PENN MOBILE'!$D$20+'CAESARS HKC'!$D$20+'CAESARS HORSESHOE'!$D$20+'CAESARS MOBILE'!$D$20+'FANATICS SC'!$D$20+'FANATICS KC'!$D$20+'FANATICS MOBILE'!$D$20+CIRCA!$D$20+DRAFTKINGS!$D$20+'CENTURY CAPE'!$D$20+BETMGM!$D$20+FANDUEL!$D$20+'BET365'!$D$20</f>
        <v>13740584.070000004</v>
      </c>
      <c r="C20" s="21"/>
    </row>
    <row r="21" spans="1:3" ht="16.5" thickTop="1" x14ac:dyDescent="0.25">
      <c r="A21" s="27"/>
      <c r="B21" s="33"/>
      <c r="C21" s="21"/>
    </row>
    <row r="22" spans="1:3" ht="16.5" thickBot="1" x14ac:dyDescent="0.3">
      <c r="A22" s="28"/>
      <c r="B22" s="39"/>
    </row>
    <row r="23" spans="1:3" ht="17.25" thickTop="1" thickBot="1" x14ac:dyDescent="0.3">
      <c r="A23" s="27" t="s">
        <v>25</v>
      </c>
      <c r="B23" s="38">
        <f>+ARGOSY!$D$22+HOLLYWOOD!$D$22+'RIVER CITY'!$D$22+'PENN MOBILE'!$D$22+'CAESARS HKC'!$D$22+'CAESARS HORSESHOE'!$D$22+'CAESARS MOBILE'!$D$22+'FANATICS SC'!$D$22+'FANATICS KC'!$D$22+'FANATICS MOBILE'!$D$22+CIRCA!$D$22+DRAFTKINGS!$D$22+'CENTURY CAPE'!$D$22+BETMGM!$D$22+FANDUEL!$D$22+'BET365'!$D$22</f>
        <v>67910.8</v>
      </c>
      <c r="C23" s="21"/>
    </row>
    <row r="24" spans="1:3" ht="17.25" thickTop="1" thickBot="1" x14ac:dyDescent="0.3">
      <c r="A24" s="27"/>
      <c r="B24" s="33"/>
    </row>
    <row r="25" spans="1:3" ht="17.25" thickTop="1" thickBot="1" x14ac:dyDescent="0.3">
      <c r="A25" s="27" t="s">
        <v>26</v>
      </c>
      <c r="B25" s="38">
        <f>+ARGOSY!$D$24+HOLLYWOOD!$D$24+'RIVER CITY'!$D$24+'PENN MOBILE'!$D$24+'CAESARS HKC'!$D$24+'CAESARS HORSESHOE'!$D$24+'CAESARS MOBILE'!$D$24+'FANATICS SC'!$D$24+'FANATICS KC'!$D$24+'FANATICS MOBILE'!$D$24+CIRCA!$D$24+DRAFTKINGS!$D$24+'CENTURY CAPE'!$D$24+BETMGM!$D$24+FANDUEL!$D$24+'BET365'!$D$24</f>
        <v>13672673.270000003</v>
      </c>
    </row>
    <row r="26" spans="1:3" ht="17.25" thickTop="1" thickBot="1" x14ac:dyDescent="0.3">
      <c r="A26" s="28"/>
      <c r="B26" s="40"/>
    </row>
    <row r="27" spans="1:3" ht="18.75" thickTop="1" x14ac:dyDescent="0.25">
      <c r="A27" s="22"/>
      <c r="B27" s="30"/>
    </row>
    <row r="28" spans="1:3" ht="15.75" x14ac:dyDescent="0.25">
      <c r="A28" s="18" t="s">
        <v>2</v>
      </c>
    </row>
    <row r="31" spans="1:3" x14ac:dyDescent="0.2">
      <c r="B31" s="32"/>
    </row>
  </sheetData>
  <phoneticPr fontId="10" type="noConversion"/>
  <printOptions horizontalCentered="1"/>
  <pageMargins left="0.20624999999999999" right="0.5" top="0.31944444444444442" bottom="0.25" header="0.5" footer="0.5"/>
  <pageSetup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ARGOSY</vt:lpstr>
      <vt:lpstr>BET365</vt:lpstr>
      <vt:lpstr>BETMGM</vt:lpstr>
      <vt:lpstr>CAESARS HKC</vt:lpstr>
      <vt:lpstr>CAESARS HORSESHOE</vt:lpstr>
      <vt:lpstr>CAESARS MOBILE</vt:lpstr>
      <vt:lpstr>CENTURY CAPE</vt:lpstr>
      <vt:lpstr>CIRCA</vt:lpstr>
      <vt:lpstr>DRAFTKINGS</vt:lpstr>
      <vt:lpstr>FANATICS KC</vt:lpstr>
      <vt:lpstr>FANATICS MOBILE</vt:lpstr>
      <vt:lpstr>FANATICS SC</vt:lpstr>
      <vt:lpstr>FANDUEL</vt:lpstr>
      <vt:lpstr>HOLLYWOOD</vt:lpstr>
      <vt:lpstr>PENN MOBILE</vt:lpstr>
      <vt:lpstr>RIVER CITY</vt:lpstr>
      <vt:lpstr>STATE TOTALS</vt:lpstr>
      <vt:lpstr>Sheet4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webteam-prod</cp:lastModifiedBy>
  <cp:lastPrinted>2026-07-28T18:48:11Z</cp:lastPrinted>
  <dcterms:created xsi:type="dcterms:W3CDTF">2012-06-07T14:04:25Z</dcterms:created>
  <dcterms:modified xsi:type="dcterms:W3CDTF">2026-07-30T13:56:37Z</dcterms:modified>
</cp:coreProperties>
</file>